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Carol\Documents\A New Perspectives Work\A Office 2013\Tutorial 6\Author Second\data06a2\Excel6\Tutorial\"/>
    </mc:Choice>
  </mc:AlternateContent>
  <bookViews>
    <workbookView xWindow="240" yWindow="135" windowWidth="8475" windowHeight="6150"/>
  </bookViews>
  <sheets>
    <sheet name="Documentation" sheetId="6" r:id="rId1"/>
    <sheet name="Summary" sheetId="7" r:id="rId2"/>
    <sheet name="Quarter 1" sheetId="1" r:id="rId3"/>
    <sheet name="Quarter 2" sheetId="2" r:id="rId4"/>
    <sheet name="Quarter 3" sheetId="3" r:id="rId5"/>
    <sheet name="Quarter 4" sheetId="5" r:id="rId6"/>
  </sheets>
  <calcPr calcId="152511"/>
  <webPublishing codePage="1252"/>
</workbook>
</file>

<file path=xl/calcChain.xml><?xml version="1.0" encoding="utf-8"?>
<calcChain xmlns="http://schemas.openxmlformats.org/spreadsheetml/2006/main">
  <c r="A4" i="2" l="1"/>
  <c r="A4" i="3"/>
  <c r="A4" i="5"/>
  <c r="A4" i="1"/>
  <c r="E7" i="2"/>
  <c r="C7" i="7" s="1"/>
  <c r="E8" i="2"/>
  <c r="C8" i="7" s="1"/>
  <c r="E9" i="2"/>
  <c r="C9" i="7" s="1"/>
  <c r="E10" i="2"/>
  <c r="C10" i="7" s="1"/>
  <c r="E7" i="3"/>
  <c r="D7" i="7" s="1"/>
  <c r="E8" i="3"/>
  <c r="D8" i="7" s="1"/>
  <c r="E9" i="3"/>
  <c r="D9" i="7" s="1"/>
  <c r="E10" i="3"/>
  <c r="D10" i="7" s="1"/>
  <c r="E7" i="5"/>
  <c r="E7" i="7" s="1"/>
  <c r="E8" i="5"/>
  <c r="E8" i="7" s="1"/>
  <c r="E9" i="5"/>
  <c r="E9" i="7" s="1"/>
  <c r="E10" i="5"/>
  <c r="E10" i="7" s="1"/>
  <c r="E7" i="1"/>
  <c r="E8" i="1"/>
  <c r="E9" i="1"/>
  <c r="E10" i="1"/>
  <c r="E6" i="2"/>
  <c r="C6" i="7" s="1"/>
  <c r="E6" i="3"/>
  <c r="D6" i="7" s="1"/>
  <c r="E6" i="5"/>
  <c r="E6" i="7" s="1"/>
  <c r="E6" i="1"/>
  <c r="C11" i="2"/>
  <c r="D11" i="2"/>
  <c r="C11" i="3"/>
  <c r="D11" i="3"/>
  <c r="C11" i="5"/>
  <c r="D11" i="5"/>
  <c r="C11" i="1"/>
  <c r="D11" i="1"/>
  <c r="B11" i="2"/>
  <c r="B11" i="3"/>
  <c r="B11" i="5"/>
  <c r="B11" i="1"/>
  <c r="E11" i="5" l="1"/>
  <c r="E11" i="7"/>
  <c r="E11" i="3"/>
  <c r="D11" i="7"/>
  <c r="F10" i="7"/>
  <c r="F9" i="7"/>
  <c r="F8" i="7"/>
  <c r="E11" i="2"/>
  <c r="F7" i="7"/>
  <c r="F6" i="7"/>
  <c r="B10" i="7"/>
  <c r="B9" i="7"/>
  <c r="B8" i="7"/>
  <c r="E11" i="1"/>
  <c r="B7" i="7"/>
  <c r="B6" i="7"/>
  <c r="C11" i="7"/>
  <c r="F11" i="7" l="1"/>
  <c r="B11" i="7"/>
</calcChain>
</file>

<file path=xl/sharedStrings.xml><?xml version="1.0" encoding="utf-8"?>
<sst xmlns="http://schemas.openxmlformats.org/spreadsheetml/2006/main" count="96" uniqueCount="32">
  <si>
    <t>Author</t>
  </si>
  <si>
    <t>Date</t>
  </si>
  <si>
    <t>Purpose</t>
  </si>
  <si>
    <t>Better World Recycling</t>
  </si>
  <si>
    <t xml:space="preserve"> </t>
  </si>
  <si>
    <t>Glass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</si>
  <si>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</si>
  <si>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</si>
  <si>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</si>
  <si>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</si>
  <si>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</si>
  <si>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</si>
  <si>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</si>
  <si>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</si>
  <si>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</si>
  <si>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</si>
  <si>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</si>
  <si>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</si>
  <si>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Quarter 1</t>
  </si>
  <si>
    <t>Quarter 2</t>
  </si>
  <si>
    <t>Quarter 3</t>
  </si>
  <si>
    <t>Quarter 4</t>
  </si>
  <si>
    <t>Totals</t>
  </si>
  <si>
    <t>Fiscal Year - 2016</t>
  </si>
  <si>
    <t>Better World Recycling-Richmond</t>
  </si>
  <si>
    <t>Better World Recycling-Richmond Total</t>
  </si>
  <si>
    <t>Paper</t>
  </si>
  <si>
    <t>Metal</t>
  </si>
  <si>
    <t>Stryofoam</t>
  </si>
  <si>
    <t>Plastic</t>
  </si>
  <si>
    <t>To compile recycling collection data for the Richmond, Indiana location.</t>
  </si>
  <si>
    <t>Recycling Collection Data in Tons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</si>
</sst>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0"/>
      <name val="Arial"/>
    </font>
    <font>
      <sz val="8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scheme val="minor"/>
    </font>
    <font>
      <sz val="11"/>
      <color theme="6" tint="-0.249977111117893"/>
      <name val="Lucida Console"/>
      <family val="3"/>
    </font>
    <font>
      <b/>
      <sz val="11"/>
      <color theme="6" tint="-0.249977111117893"/>
      <name val="Lucida Console"/>
      <family val="3"/>
    </font>
    <font>
      <b/>
      <sz val="14"/>
      <color theme="6" tint="-0.249977111117893"/>
      <name val="Lucida Console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/>
    <xf numFmtId="0" fontId="5" fillId="0" borderId="0" xfId="0" applyFont="1"/>
    <xf numFmtId="0" fontId="5" fillId="0" borderId="0" xfId="0" applyFont="1" applyAlignment="1">
      <alignment horizontal="left" indent="1"/>
    </xf>
    <xf numFmtId="164" fontId="3" fillId="0" borderId="0" xfId="1" applyNumberFormat="1" applyFont="1"/>
    <xf numFmtId="0" fontId="5" fillId="0" borderId="1" xfId="0" applyFont="1" applyBorder="1" applyAlignment="1">
      <alignment horizontal="center"/>
    </xf>
    <xf numFmtId="164" fontId="3" fillId="0" borderId="1" xfId="1" applyNumberFormat="1" applyFont="1" applyBorder="1"/>
    <xf numFmtId="0" fontId="6" fillId="0" borderId="0" xfId="0" applyFont="1"/>
    <xf numFmtId="0" fontId="7" fillId="0" borderId="0" xfId="0" applyFont="1" applyAlignment="1"/>
    <xf numFmtId="0" fontId="8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zoomScale="120" zoomScaleNormal="120" workbookViewId="0"/>
  </sheetViews>
  <sheetFormatPr defaultRowHeight="12.75"/>
  <cols>
    <col min="1" max="1" width="10.42578125" customWidth="1"/>
  </cols>
  <sheetData>
    <row r="1" spans="1:4" ht="18">
      <c r="A1" s="12" t="s">
        <v>3</v>
      </c>
      <c r="B1" s="2"/>
      <c r="C1" s="2"/>
      <c r="D1" s="2"/>
    </row>
    <row r="2" spans="1:4" ht="14.25">
      <c r="A2" s="2"/>
      <c r="B2" s="2"/>
      <c r="C2" s="2"/>
      <c r="D2" s="2"/>
    </row>
    <row r="3" spans="1:4" ht="14.25">
      <c r="A3" s="10" t="s">
        <v>0</v>
      </c>
      <c r="B3" s="2"/>
      <c r="C3" s="2"/>
      <c r="D3" s="2"/>
    </row>
    <row r="4" spans="1:4" ht="14.25">
      <c r="A4" s="10" t="s">
        <v>1</v>
      </c>
      <c r="B4" s="3"/>
      <c r="C4" s="2"/>
      <c r="D4" s="2"/>
    </row>
    <row r="5" spans="1:4" ht="14.25">
      <c r="A5" s="10" t="s">
        <v>2</v>
      </c>
      <c r="B5" s="2" t="s">
        <v>30</v>
      </c>
      <c r="C5" s="2"/>
      <c r="D5" s="2"/>
    </row>
    <row r="6" spans="1:4" ht="14.25">
      <c r="A6" s="2"/>
      <c r="B6" s="2"/>
      <c r="C6" s="2"/>
      <c r="D6" s="2"/>
    </row>
    <row r="7" spans="1:4" ht="14.25">
      <c r="A7" s="2"/>
      <c r="B7" s="2"/>
      <c r="C7" s="2"/>
      <c r="D7" s="2"/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="120" zoomScaleNormal="120" workbookViewId="0"/>
  </sheetViews>
  <sheetFormatPr defaultRowHeight="15"/>
  <cols>
    <col min="1" max="1" width="22.7109375" style="1" bestFit="1" customWidth="1"/>
    <col min="2" max="2" width="13.28515625" style="1" bestFit="1" customWidth="1"/>
    <col min="3" max="3" width="13.28515625" style="1" customWidth="1"/>
    <col min="4" max="4" width="13.28515625" style="1" bestFit="1" customWidth="1"/>
    <col min="5" max="7" width="11" style="1" customWidth="1"/>
    <col min="8" max="16384" width="9.140625" style="1"/>
  </cols>
  <sheetData>
    <row r="1" spans="1:10">
      <c r="A1" s="13" t="s">
        <v>25</v>
      </c>
      <c r="B1" s="13"/>
      <c r="C1" s="13"/>
      <c r="D1" s="13"/>
      <c r="E1" s="13"/>
      <c r="F1" s="13"/>
      <c r="G1" s="2"/>
      <c r="H1" s="2"/>
      <c r="I1" s="2"/>
      <c r="J1" s="2"/>
    </row>
    <row r="2" spans="1:10" ht="15.75">
      <c r="A2" s="14" t="s">
        <v>31</v>
      </c>
      <c r="B2" s="14"/>
      <c r="C2" s="14"/>
      <c r="D2" s="14"/>
      <c r="E2" s="14"/>
      <c r="F2" s="14"/>
      <c r="G2" s="2"/>
      <c r="H2" s="2"/>
      <c r="I2" s="2"/>
      <c r="J2" s="2"/>
    </row>
    <row r="3" spans="1:10" ht="15.75">
      <c r="A3" s="5" t="s">
        <v>23</v>
      </c>
      <c r="B3" s="2"/>
      <c r="C3" s="2"/>
      <c r="D3" s="2"/>
      <c r="E3" s="2"/>
      <c r="F3" s="2"/>
      <c r="G3" s="2"/>
      <c r="H3" s="2"/>
      <c r="I3" s="2"/>
      <c r="J3" s="2"/>
    </row>
    <row r="4" spans="1:10">
      <c r="A4" s="2"/>
      <c r="B4" s="2" t="s">
        <v>4</v>
      </c>
      <c r="C4" s="2"/>
      <c r="D4" s="4" t="s">
        <v>4</v>
      </c>
      <c r="E4" s="4" t="s">
        <v>4</v>
      </c>
      <c r="F4" s="4"/>
      <c r="G4" s="4"/>
      <c r="H4" s="2"/>
      <c r="I4" s="2"/>
      <c r="J4" s="2"/>
    </row>
    <row r="5" spans="1:10" ht="15.75">
      <c r="A5" s="2"/>
      <c r="B5" s="8" t="s">
        <v>18</v>
      </c>
      <c r="C5" s="8" t="s">
        <v>19</v>
      </c>
      <c r="D5" s="8" t="s">
        <v>20</v>
      </c>
      <c r="E5" s="8" t="s">
        <v>21</v>
      </c>
      <c r="F5" s="8" t="s">
        <v>22</v>
      </c>
      <c r="G5" s="2"/>
      <c r="H5" s="2"/>
      <c r="I5" s="2"/>
      <c r="J5" s="2"/>
    </row>
    <row r="6" spans="1:10" ht="15.75">
      <c r="A6" s="5" t="s">
        <v>26</v>
      </c>
      <c r="B6" s="7">
        <f>'Quarter 1'!E6</f>
        <v>1445</v>
      </c>
      <c r="C6" s="7">
        <f>'Quarter 2'!E6</f>
        <v>1274</v>
      </c>
      <c r="D6" s="7">
        <f>'Quarter 3'!E6</f>
        <v>950</v>
      </c>
      <c r="E6" s="7">
        <f>'Quarter 4'!E6</f>
        <v>1261</v>
      </c>
      <c r="F6" s="7">
        <f>SUM('Quarter 1:Quarter 4'!E6)</f>
        <v>4930</v>
      </c>
      <c r="G6" s="2"/>
      <c r="H6" s="2"/>
      <c r="I6" s="2"/>
      <c r="J6" s="2"/>
    </row>
    <row r="7" spans="1:10" ht="15.75">
      <c r="A7" s="5" t="s">
        <v>5</v>
      </c>
      <c r="B7" s="7">
        <f>'Quarter 1'!E7</f>
        <v>1494</v>
      </c>
      <c r="C7" s="7">
        <f>'Quarter 2'!E7</f>
        <v>803</v>
      </c>
      <c r="D7" s="7">
        <f>'Quarter 3'!E7</f>
        <v>665</v>
      </c>
      <c r="E7" s="7">
        <f>'Quarter 4'!E7</f>
        <v>806</v>
      </c>
      <c r="F7" s="7">
        <f>SUM('Quarter 1:Quarter 4'!E7)</f>
        <v>3768</v>
      </c>
      <c r="G7" s="2"/>
      <c r="H7" s="2"/>
      <c r="I7" s="2"/>
      <c r="J7" s="2"/>
    </row>
    <row r="8" spans="1:10" ht="15.75">
      <c r="A8" s="5" t="s">
        <v>27</v>
      </c>
      <c r="B8" s="7">
        <f>'Quarter 1'!E8</f>
        <v>828</v>
      </c>
      <c r="C8" s="7">
        <f>'Quarter 2'!E8</f>
        <v>1120</v>
      </c>
      <c r="D8" s="7">
        <f>'Quarter 3'!E8</f>
        <v>1067</v>
      </c>
      <c r="E8" s="7">
        <f>'Quarter 4'!E8</f>
        <v>846</v>
      </c>
      <c r="F8" s="7">
        <f>SUM('Quarter 1:Quarter 4'!E8)</f>
        <v>3861</v>
      </c>
      <c r="G8" s="2"/>
      <c r="H8" s="2"/>
      <c r="I8" s="2"/>
      <c r="J8" s="2"/>
    </row>
    <row r="9" spans="1:10" ht="15.75">
      <c r="A9" s="5" t="s">
        <v>28</v>
      </c>
      <c r="B9" s="7">
        <f>'Quarter 1'!E9</f>
        <v>183</v>
      </c>
      <c r="C9" s="7">
        <f>'Quarter 2'!E9</f>
        <v>120</v>
      </c>
      <c r="D9" s="7">
        <f>'Quarter 3'!E9</f>
        <v>160</v>
      </c>
      <c r="E9" s="7">
        <f>'Quarter 4'!E9</f>
        <v>261</v>
      </c>
      <c r="F9" s="7">
        <f>SUM('Quarter 1:Quarter 4'!E9)</f>
        <v>724</v>
      </c>
      <c r="G9" s="2"/>
      <c r="H9" s="2"/>
      <c r="I9" s="2"/>
      <c r="J9" s="2"/>
    </row>
    <row r="10" spans="1:10" ht="15.75">
      <c r="A10" s="5" t="s">
        <v>29</v>
      </c>
      <c r="B10" s="9">
        <f>'Quarter 1'!E10</f>
        <v>950</v>
      </c>
      <c r="C10" s="9">
        <f>'Quarter 2'!E10</f>
        <v>554</v>
      </c>
      <c r="D10" s="9">
        <f>'Quarter 3'!E10</f>
        <v>475</v>
      </c>
      <c r="E10" s="9">
        <f>'Quarter 4'!E10</f>
        <v>445</v>
      </c>
      <c r="F10" s="9">
        <f>SUM('Quarter 1:Quarter 4'!E10)</f>
        <v>2424</v>
      </c>
      <c r="G10" s="2"/>
      <c r="H10" s="2"/>
      <c r="I10" s="2"/>
      <c r="J10" s="2"/>
    </row>
    <row r="11" spans="1:10" ht="15.75">
      <c r="A11" s="6" t="s">
        <v>22</v>
      </c>
      <c r="B11" s="7">
        <f>SUM(B6:B10)</f>
        <v>4900</v>
      </c>
      <c r="C11" s="7">
        <f>SUM(C6:C10)</f>
        <v>3871</v>
      </c>
      <c r="D11" s="7">
        <f t="shared" ref="D11:E11" si="0">SUM(D6:D10)</f>
        <v>3317</v>
      </c>
      <c r="E11" s="7">
        <f t="shared" si="0"/>
        <v>3619</v>
      </c>
      <c r="F11" s="7">
        <f>SUM('Quarter 1:Quarter 4'!E11)</f>
        <v>15707</v>
      </c>
      <c r="G11" s="2"/>
      <c r="H11" s="2"/>
      <c r="I11" s="2"/>
      <c r="J11" s="2"/>
    </row>
    <row r="12" spans="1:10">
      <c r="A12" s="2" t="s">
        <v>4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>
      <c r="A13" s="2" t="s">
        <v>4</v>
      </c>
      <c r="B13" s="2"/>
      <c r="C13" s="2"/>
      <c r="D13" s="2"/>
      <c r="E13" s="2"/>
      <c r="F13" s="2"/>
      <c r="G13" s="2"/>
      <c r="H13" s="2"/>
      <c r="I13" s="2"/>
      <c r="J13" s="2"/>
    </row>
    <row r="14" spans="1:10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>
      <c r="A16" s="2"/>
      <c r="B16" s="2"/>
      <c r="C16" s="2"/>
      <c r="D16" s="2"/>
      <c r="E16" s="2"/>
      <c r="F16" s="2"/>
      <c r="G16" s="2"/>
      <c r="H16" s="2"/>
      <c r="I16" s="2"/>
      <c r="J16" s="2"/>
    </row>
  </sheetData>
  <mergeCells count="2">
    <mergeCell ref="A1:F1"/>
    <mergeCell ref="A2:F2"/>
  </mergeCells>
  <printOptions horizontalCentered="1"/>
  <pageMargins left="0.75" right="0.75" top="1" bottom="1" header="0.5" footer="0.5"/>
  <pageSetup orientation="portrait" r:id="rId1"/>
  <headerFooter alignWithMargins="0">
    <oddHeader>&amp;C&amp;A</oddHeader>
    <oddFooter>&amp;LMaria Guzman&amp;R&amp;D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="120" zoomScaleNormal="120" workbookViewId="0"/>
  </sheetViews>
  <sheetFormatPr defaultRowHeight="15"/>
  <cols>
    <col min="1" max="1" width="22.7109375" style="1" bestFit="1" customWidth="1"/>
    <col min="2" max="3" width="13.28515625" style="1" bestFit="1" customWidth="1"/>
    <col min="4" max="6" width="11" style="1" customWidth="1"/>
    <col min="7" max="16384" width="9.140625" style="1"/>
  </cols>
  <sheetData>
    <row r="1" spans="1:9">
      <c r="A1" s="13" t="s">
        <v>24</v>
      </c>
      <c r="B1" s="13"/>
      <c r="C1" s="13"/>
      <c r="D1" s="13"/>
      <c r="E1" s="13"/>
      <c r="F1" s="11"/>
      <c r="G1" s="2"/>
      <c r="H1" s="2"/>
      <c r="I1" s="2"/>
    </row>
    <row r="2" spans="1:9" ht="15.75">
      <c r="A2" s="14" t="s">
        <v>31</v>
      </c>
      <c r="B2" s="14"/>
      <c r="C2" s="14"/>
      <c r="D2" s="14"/>
      <c r="E2" s="14"/>
      <c r="F2" s="2"/>
      <c r="G2" s="2"/>
      <c r="H2" s="2"/>
      <c r="I2" s="2"/>
    </row>
    <row r="3" spans="1:9" ht="15.75">
      <c r="A3" s="5" t="s">
        <v>18</v>
      </c>
      <c r="B3" s="2"/>
      <c r="C3" s="2"/>
      <c r="D3" s="2"/>
      <c r="E3" s="2"/>
      <c r="F3" s="2"/>
      <c r="G3" s="2"/>
      <c r="H3" s="2"/>
      <c r="I3" s="2"/>
    </row>
    <row r="4" spans="1:9">
      <c r="A4" s="2" t="str">
        <f>Summary!A3</f>
        <v>Fiscal Year - 2016</v>
      </c>
      <c r="B4" s="2" t="s">
        <v>4</v>
      </c>
      <c r="C4" s="4" t="s">
        <v>4</v>
      </c>
      <c r="D4" s="4" t="s">
        <v>4</v>
      </c>
      <c r="E4" s="4"/>
      <c r="F4" s="4"/>
      <c r="G4" s="2"/>
      <c r="H4" s="2"/>
      <c r="I4" s="2"/>
    </row>
    <row r="5" spans="1:9" ht="15.75">
      <c r="A5" s="2"/>
      <c r="B5" s="8" t="s">
        <v>6</v>
      </c>
      <c r="C5" s="8" t="s">
        <v>7</v>
      </c>
      <c r="D5" s="8" t="s">
        <v>8</v>
      </c>
      <c r="E5" s="8" t="s">
        <v>22</v>
      </c>
      <c r="F5" s="2"/>
      <c r="G5" s="2"/>
      <c r="H5" s="2"/>
      <c r="I5" s="2"/>
    </row>
    <row r="6" spans="1:9" ht="15.75">
      <c r="A6" s="5" t="s">
        <v>26</v>
      </c>
      <c r="B6" s="7">
        <v>460</v>
      </c>
      <c r="C6" s="7">
        <v>402</v>
      </c>
      <c r="D6" s="7">
        <v>583</v>
      </c>
      <c r="E6" s="7">
        <f>SUM(B6:D6)</f>
        <v>1445</v>
      </c>
      <c r="F6" s="2"/>
      <c r="G6" s="2"/>
      <c r="H6" s="2"/>
      <c r="I6" s="2"/>
    </row>
    <row r="7" spans="1:9" ht="15.75">
      <c r="A7" s="5" t="s">
        <v>5</v>
      </c>
      <c r="B7" s="7">
        <v>340</v>
      </c>
      <c r="C7" s="7">
        <v>652</v>
      </c>
      <c r="D7" s="7">
        <v>502</v>
      </c>
      <c r="E7" s="7">
        <f t="shared" ref="E7:E11" si="0">SUM(B7:D7)</f>
        <v>1494</v>
      </c>
      <c r="F7" s="2"/>
      <c r="G7" s="2"/>
      <c r="H7" s="2"/>
      <c r="I7" s="2"/>
    </row>
    <row r="8" spans="1:9" ht="15.75">
      <c r="A8" s="5" t="s">
        <v>27</v>
      </c>
      <c r="B8" s="7">
        <v>230</v>
      </c>
      <c r="C8" s="7">
        <v>358</v>
      </c>
      <c r="D8" s="7">
        <v>240</v>
      </c>
      <c r="E8" s="7">
        <f t="shared" si="0"/>
        <v>828</v>
      </c>
      <c r="F8" s="2"/>
      <c r="G8" s="2"/>
      <c r="H8" s="2"/>
      <c r="I8" s="2"/>
    </row>
    <row r="9" spans="1:9" ht="15.75">
      <c r="A9" s="5" t="s">
        <v>28</v>
      </c>
      <c r="B9" s="7">
        <v>53</v>
      </c>
      <c r="C9" s="7">
        <v>105</v>
      </c>
      <c r="D9" s="7">
        <v>25</v>
      </c>
      <c r="E9" s="7">
        <f t="shared" si="0"/>
        <v>183</v>
      </c>
      <c r="F9" s="2"/>
      <c r="G9" s="2"/>
      <c r="H9" s="2"/>
      <c r="I9" s="2"/>
    </row>
    <row r="10" spans="1:9" ht="15.75">
      <c r="A10" s="5" t="s">
        <v>29</v>
      </c>
      <c r="B10" s="9">
        <v>215</v>
      </c>
      <c r="C10" s="9">
        <v>375</v>
      </c>
      <c r="D10" s="9">
        <v>360</v>
      </c>
      <c r="E10" s="9">
        <f t="shared" si="0"/>
        <v>950</v>
      </c>
      <c r="F10" s="2"/>
      <c r="G10" s="2"/>
      <c r="H10" s="2"/>
      <c r="I10" s="2"/>
    </row>
    <row r="11" spans="1:9" ht="15.75">
      <c r="A11" s="6" t="s">
        <v>22</v>
      </c>
      <c r="B11" s="7">
        <f>SUM(B6:B10)</f>
        <v>1298</v>
      </c>
      <c r="C11" s="7">
        <f t="shared" ref="C11:D11" si="1">SUM(C6:C10)</f>
        <v>1892</v>
      </c>
      <c r="D11" s="7">
        <f t="shared" si="1"/>
        <v>1710</v>
      </c>
      <c r="E11" s="7">
        <f t="shared" si="0"/>
        <v>4900</v>
      </c>
      <c r="F11" s="2"/>
      <c r="G11" s="2"/>
      <c r="H11" s="2"/>
      <c r="I11" s="2"/>
    </row>
    <row r="12" spans="1:9">
      <c r="A12" s="2" t="s">
        <v>4</v>
      </c>
      <c r="B12" s="2"/>
      <c r="C12" s="2"/>
      <c r="D12" s="2"/>
      <c r="E12" s="2"/>
      <c r="F12" s="2"/>
      <c r="G12" s="2"/>
      <c r="H12" s="2"/>
      <c r="I12" s="2"/>
    </row>
    <row r="13" spans="1:9">
      <c r="A13" s="2" t="s">
        <v>4</v>
      </c>
      <c r="B13" s="2"/>
      <c r="C13" s="2"/>
      <c r="D13" s="2"/>
      <c r="E13" s="2"/>
      <c r="F13" s="2"/>
      <c r="G13" s="2"/>
      <c r="H13" s="2"/>
      <c r="I13" s="2"/>
    </row>
    <row r="14" spans="1:9">
      <c r="A14" s="2"/>
      <c r="B14" s="2"/>
      <c r="C14" s="2"/>
      <c r="D14" s="2"/>
      <c r="E14" s="2"/>
      <c r="F14" s="2"/>
      <c r="G14" s="2"/>
      <c r="H14" s="2"/>
      <c r="I14" s="2"/>
    </row>
    <row r="15" spans="1:9">
      <c r="A15" s="2"/>
      <c r="B15" s="2"/>
      <c r="C15" s="2"/>
      <c r="D15" s="2"/>
      <c r="E15" s="2"/>
      <c r="F15" s="2"/>
      <c r="G15" s="2"/>
      <c r="H15" s="2"/>
      <c r="I15" s="2"/>
    </row>
    <row r="16" spans="1:9">
      <c r="A16" s="2"/>
      <c r="B16" s="2"/>
      <c r="C16" s="2"/>
      <c r="D16" s="2"/>
      <c r="E16" s="2"/>
      <c r="F16" s="2"/>
      <c r="G16" s="2"/>
      <c r="H16" s="2"/>
      <c r="I16" s="2"/>
    </row>
  </sheetData>
  <mergeCells count="2">
    <mergeCell ref="A1:E1"/>
    <mergeCell ref="A2:E2"/>
  </mergeCells>
  <phoneticPr fontId="1" type="noConversion"/>
  <printOptions horizontalCentered="1"/>
  <pageMargins left="0.75" right="0.75" top="1" bottom="1" header="0.5" footer="0.5"/>
  <pageSetup orientation="portrait" r:id="rId1"/>
  <headerFooter alignWithMargins="0">
    <oddHeader>&amp;C&amp;A</oddHeader>
    <oddFooter>&amp;LMaria Guzman&amp;R&amp;D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="120" zoomScaleNormal="120" workbookViewId="0"/>
  </sheetViews>
  <sheetFormatPr defaultRowHeight="15"/>
  <cols>
    <col min="1" max="1" width="23.140625" style="1" bestFit="1" customWidth="1"/>
    <col min="2" max="3" width="13.28515625" style="1" bestFit="1" customWidth="1"/>
    <col min="4" max="6" width="11" style="1" customWidth="1"/>
    <col min="7" max="16384" width="9.140625" style="1"/>
  </cols>
  <sheetData>
    <row r="1" spans="1:9">
      <c r="A1" s="13" t="s">
        <v>24</v>
      </c>
      <c r="B1" s="13"/>
      <c r="C1" s="13"/>
      <c r="D1" s="13"/>
      <c r="E1" s="13"/>
      <c r="F1" s="11"/>
      <c r="G1" s="2"/>
      <c r="H1" s="2"/>
      <c r="I1" s="2"/>
    </row>
    <row r="2" spans="1:9" ht="15.75">
      <c r="A2" s="14" t="s">
        <v>31</v>
      </c>
      <c r="B2" s="14"/>
      <c r="C2" s="14"/>
      <c r="D2" s="14"/>
      <c r="E2" s="14"/>
      <c r="F2" s="2"/>
      <c r="G2" s="2"/>
      <c r="H2" s="2"/>
      <c r="I2" s="2"/>
    </row>
    <row r="3" spans="1:9" ht="15.75">
      <c r="A3" s="5" t="s">
        <v>19</v>
      </c>
      <c r="B3" s="2"/>
      <c r="C3" s="2"/>
      <c r="D3" s="2"/>
      <c r="E3" s="2"/>
      <c r="F3" s="2"/>
      <c r="G3" s="2"/>
      <c r="H3" s="2"/>
      <c r="I3" s="2"/>
    </row>
    <row r="4" spans="1:9">
      <c r="A4" s="2" t="str">
        <f>Summary!A3</f>
        <v>Fiscal Year - 2016</v>
      </c>
      <c r="B4" s="2" t="s">
        <v>4</v>
      </c>
      <c r="C4" s="4" t="s">
        <v>4</v>
      </c>
      <c r="D4" s="4" t="s">
        <v>4</v>
      </c>
      <c r="E4" s="4"/>
      <c r="F4" s="4"/>
      <c r="G4" s="2"/>
      <c r="H4" s="2"/>
      <c r="I4" s="2"/>
    </row>
    <row r="5" spans="1:9" ht="15.75">
      <c r="A5" s="2"/>
      <c r="B5" s="8" t="s">
        <v>9</v>
      </c>
      <c r="C5" s="8" t="s">
        <v>10</v>
      </c>
      <c r="D5" s="8" t="s">
        <v>11</v>
      </c>
      <c r="E5" s="8" t="s">
        <v>22</v>
      </c>
      <c r="F5" s="2"/>
      <c r="G5" s="2"/>
      <c r="H5" s="2"/>
      <c r="I5" s="2"/>
    </row>
    <row r="6" spans="1:9" ht="15.75">
      <c r="A6" s="5" t="s">
        <v>26</v>
      </c>
      <c r="B6" s="7">
        <v>400</v>
      </c>
      <c r="C6" s="7">
        <v>524</v>
      </c>
      <c r="D6" s="7">
        <v>350</v>
      </c>
      <c r="E6" s="7">
        <f>SUM(B6:D6)</f>
        <v>1274</v>
      </c>
      <c r="F6" s="2"/>
      <c r="G6" s="2"/>
      <c r="H6" s="2"/>
      <c r="I6" s="2"/>
    </row>
    <row r="7" spans="1:9" ht="15.75">
      <c r="A7" s="5" t="s">
        <v>5</v>
      </c>
      <c r="B7" s="7">
        <v>346</v>
      </c>
      <c r="C7" s="7">
        <v>206</v>
      </c>
      <c r="D7" s="7">
        <v>251</v>
      </c>
      <c r="E7" s="7">
        <f t="shared" ref="E7:E11" si="0">SUM(B7:D7)</f>
        <v>803</v>
      </c>
      <c r="F7" s="2"/>
      <c r="G7" s="2"/>
      <c r="H7" s="2"/>
      <c r="I7" s="2"/>
    </row>
    <row r="8" spans="1:9" ht="15.75">
      <c r="A8" s="5" t="s">
        <v>27</v>
      </c>
      <c r="B8" s="7">
        <v>275</v>
      </c>
      <c r="C8" s="7">
        <v>305</v>
      </c>
      <c r="D8" s="7">
        <v>540</v>
      </c>
      <c r="E8" s="7">
        <f t="shared" si="0"/>
        <v>1120</v>
      </c>
      <c r="F8" s="2"/>
      <c r="G8" s="2"/>
      <c r="H8" s="2"/>
      <c r="I8" s="2"/>
    </row>
    <row r="9" spans="1:9" ht="15.75">
      <c r="A9" s="5" t="s">
        <v>28</v>
      </c>
      <c r="B9" s="7">
        <v>45</v>
      </c>
      <c r="C9" s="7">
        <v>25</v>
      </c>
      <c r="D9" s="7">
        <v>50</v>
      </c>
      <c r="E9" s="7">
        <f t="shared" si="0"/>
        <v>120</v>
      </c>
      <c r="F9" s="2"/>
      <c r="G9" s="2"/>
      <c r="H9" s="2"/>
      <c r="I9" s="2"/>
    </row>
    <row r="10" spans="1:9" ht="15.75">
      <c r="A10" s="5" t="s">
        <v>29</v>
      </c>
      <c r="B10" s="9">
        <v>212</v>
      </c>
      <c r="C10" s="9">
        <v>180</v>
      </c>
      <c r="D10" s="9">
        <v>162</v>
      </c>
      <c r="E10" s="9">
        <f t="shared" si="0"/>
        <v>554</v>
      </c>
      <c r="F10" s="2"/>
      <c r="G10" s="2"/>
      <c r="H10" s="2"/>
      <c r="I10" s="2"/>
    </row>
    <row r="11" spans="1:9" ht="15.75">
      <c r="A11" s="6" t="s">
        <v>22</v>
      </c>
      <c r="B11" s="7">
        <f>SUM(B6:B10)</f>
        <v>1278</v>
      </c>
      <c r="C11" s="7">
        <f t="shared" ref="C11:D11" si="1">SUM(C6:C10)</f>
        <v>1240</v>
      </c>
      <c r="D11" s="7">
        <f t="shared" si="1"/>
        <v>1353</v>
      </c>
      <c r="E11" s="7">
        <f t="shared" si="0"/>
        <v>3871</v>
      </c>
      <c r="F11" s="2"/>
      <c r="G11" s="2"/>
      <c r="H11" s="2"/>
      <c r="I11" s="2"/>
    </row>
    <row r="12" spans="1:9">
      <c r="A12" s="2" t="s">
        <v>4</v>
      </c>
      <c r="B12" s="2"/>
      <c r="C12" s="2"/>
      <c r="D12" s="2"/>
      <c r="E12" s="2"/>
      <c r="F12" s="2"/>
      <c r="G12" s="2"/>
      <c r="H12" s="2"/>
      <c r="I12" s="2"/>
    </row>
    <row r="13" spans="1:9">
      <c r="A13" s="2" t="s">
        <v>4</v>
      </c>
      <c r="B13" s="2"/>
      <c r="C13" s="2"/>
      <c r="D13" s="2"/>
      <c r="E13" s="2"/>
      <c r="F13" s="2"/>
      <c r="G13" s="2"/>
      <c r="H13" s="2"/>
      <c r="I13" s="2"/>
    </row>
    <row r="14" spans="1:9">
      <c r="A14" s="2"/>
      <c r="B14" s="2"/>
      <c r="C14" s="2"/>
      <c r="D14" s="2"/>
      <c r="E14" s="2"/>
      <c r="F14" s="2"/>
      <c r="G14" s="2"/>
      <c r="H14" s="2"/>
      <c r="I14" s="2"/>
    </row>
    <row r="15" spans="1:9">
      <c r="A15" s="2"/>
      <c r="B15" s="2"/>
      <c r="C15" s="2"/>
      <c r="D15" s="2"/>
      <c r="E15" s="2"/>
      <c r="F15" s="2"/>
      <c r="G15" s="2"/>
      <c r="H15" s="2"/>
      <c r="I15" s="2"/>
    </row>
    <row r="16" spans="1:9">
      <c r="A16" s="2"/>
      <c r="B16" s="2"/>
      <c r="C16" s="2"/>
      <c r="D16" s="2"/>
      <c r="E16" s="2"/>
      <c r="F16" s="2"/>
      <c r="G16" s="2"/>
      <c r="H16" s="2"/>
      <c r="I16" s="2"/>
    </row>
  </sheetData>
  <mergeCells count="2">
    <mergeCell ref="A1:E1"/>
    <mergeCell ref="A2:E2"/>
  </mergeCells>
  <phoneticPr fontId="1" type="noConversion"/>
  <printOptions horizontalCentered="1"/>
  <pageMargins left="0.75" right="0.75" top="1" bottom="1" header="0.5" footer="0.5"/>
  <pageSetup orientation="portrait" r:id="rId1"/>
  <headerFooter alignWithMargins="0">
    <oddHeader>&amp;C&amp;A</oddHeader>
    <oddFooter>&amp;LMaria Guzman&amp;R&amp;D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="120" zoomScaleNormal="120" workbookViewId="0"/>
  </sheetViews>
  <sheetFormatPr defaultRowHeight="15"/>
  <cols>
    <col min="1" max="1" width="23.140625" style="1" bestFit="1" customWidth="1"/>
    <col min="2" max="3" width="13.28515625" style="1" bestFit="1" customWidth="1"/>
    <col min="4" max="4" width="12.7109375" style="1" bestFit="1" customWidth="1"/>
    <col min="5" max="6" width="11" style="1" customWidth="1"/>
    <col min="7" max="16384" width="9.140625" style="1"/>
  </cols>
  <sheetData>
    <row r="1" spans="1:9">
      <c r="A1" s="13" t="s">
        <v>24</v>
      </c>
      <c r="B1" s="13"/>
      <c r="C1" s="13"/>
      <c r="D1" s="13"/>
      <c r="E1" s="13"/>
      <c r="F1" s="11"/>
      <c r="G1" s="2"/>
      <c r="H1" s="2"/>
      <c r="I1" s="2"/>
    </row>
    <row r="2" spans="1:9" ht="15.75">
      <c r="A2" s="14" t="s">
        <v>31</v>
      </c>
      <c r="B2" s="14"/>
      <c r="C2" s="14"/>
      <c r="D2" s="14"/>
      <c r="E2" s="14"/>
      <c r="F2" s="2"/>
      <c r="G2" s="2"/>
      <c r="H2" s="2"/>
      <c r="I2" s="2"/>
    </row>
    <row r="3" spans="1:9" ht="15.75">
      <c r="A3" s="5" t="s">
        <v>20</v>
      </c>
      <c r="B3" s="2"/>
      <c r="C3" s="2"/>
      <c r="D3" s="2"/>
      <c r="E3" s="2"/>
      <c r="F3" s="2"/>
      <c r="G3" s="2"/>
      <c r="H3" s="2"/>
      <c r="I3" s="2"/>
    </row>
    <row r="4" spans="1:9">
      <c r="A4" s="2" t="str">
        <f>Summary!A3</f>
        <v>Fiscal Year - 2016</v>
      </c>
      <c r="B4" s="2" t="s">
        <v>4</v>
      </c>
      <c r="C4" s="4" t="s">
        <v>4</v>
      </c>
      <c r="D4" s="4" t="s">
        <v>4</v>
      </c>
      <c r="E4" s="4"/>
      <c r="F4" s="4"/>
      <c r="G4" s="2"/>
      <c r="H4" s="2"/>
      <c r="I4" s="2"/>
    </row>
    <row r="5" spans="1:9" ht="15.75">
      <c r="A5" s="2"/>
      <c r="B5" s="8" t="s">
        <v>12</v>
      </c>
      <c r="C5" s="8" t="s">
        <v>13</v>
      </c>
      <c r="D5" s="8" t="s">
        <v>14</v>
      </c>
      <c r="E5" s="8" t="s">
        <v>22</v>
      </c>
      <c r="F5" s="2"/>
      <c r="G5" s="2"/>
      <c r="H5" s="2"/>
      <c r="I5" s="2"/>
    </row>
    <row r="6" spans="1:9" ht="15.75">
      <c r="A6" s="5" t="s">
        <v>26</v>
      </c>
      <c r="B6" s="7">
        <v>230</v>
      </c>
      <c r="C6" s="7">
        <v>451</v>
      </c>
      <c r="D6" s="7">
        <v>269</v>
      </c>
      <c r="E6" s="7">
        <f>SUM(B6:D6)</f>
        <v>950</v>
      </c>
      <c r="F6" s="2"/>
      <c r="G6" s="2"/>
      <c r="H6" s="2"/>
      <c r="I6" s="2"/>
    </row>
    <row r="7" spans="1:9" ht="15.75">
      <c r="A7" s="5" t="s">
        <v>5</v>
      </c>
      <c r="B7" s="7">
        <v>203</v>
      </c>
      <c r="C7" s="7">
        <v>252</v>
      </c>
      <c r="D7" s="7">
        <v>210</v>
      </c>
      <c r="E7" s="7">
        <f t="shared" ref="E7:E11" si="0">SUM(B7:D7)</f>
        <v>665</v>
      </c>
      <c r="F7" s="2"/>
      <c r="G7" s="2"/>
      <c r="H7" s="2"/>
      <c r="I7" s="2"/>
    </row>
    <row r="8" spans="1:9" ht="15.75">
      <c r="A8" s="5" t="s">
        <v>27</v>
      </c>
      <c r="B8" s="7">
        <v>460</v>
      </c>
      <c r="C8" s="7">
        <v>352</v>
      </c>
      <c r="D8" s="7">
        <v>255</v>
      </c>
      <c r="E8" s="7">
        <f t="shared" si="0"/>
        <v>1067</v>
      </c>
      <c r="F8" s="2"/>
      <c r="G8" s="2"/>
      <c r="H8" s="2"/>
      <c r="I8" s="2"/>
    </row>
    <row r="9" spans="1:9" ht="15.75">
      <c r="A9" s="5" t="s">
        <v>28</v>
      </c>
      <c r="B9" s="7">
        <v>57</v>
      </c>
      <c r="C9" s="7">
        <v>43</v>
      </c>
      <c r="D9" s="7">
        <v>60</v>
      </c>
      <c r="E9" s="7">
        <f t="shared" si="0"/>
        <v>160</v>
      </c>
      <c r="F9" s="2"/>
      <c r="G9" s="2"/>
      <c r="H9" s="2"/>
      <c r="I9" s="2"/>
    </row>
    <row r="10" spans="1:9" ht="15.75">
      <c r="A10" s="5" t="s">
        <v>29</v>
      </c>
      <c r="B10" s="9">
        <v>152</v>
      </c>
      <c r="C10" s="9">
        <v>220</v>
      </c>
      <c r="D10" s="9">
        <v>103</v>
      </c>
      <c r="E10" s="9">
        <f t="shared" si="0"/>
        <v>475</v>
      </c>
      <c r="F10" s="2"/>
      <c r="G10" s="2"/>
      <c r="H10" s="2"/>
      <c r="I10" s="2"/>
    </row>
    <row r="11" spans="1:9" ht="15.75">
      <c r="A11" s="6" t="s">
        <v>22</v>
      </c>
      <c r="B11" s="7">
        <f>SUM(B6:B10)</f>
        <v>1102</v>
      </c>
      <c r="C11" s="7">
        <f t="shared" ref="C11:D11" si="1">SUM(C6:C10)</f>
        <v>1318</v>
      </c>
      <c r="D11" s="7">
        <f t="shared" si="1"/>
        <v>897</v>
      </c>
      <c r="E11" s="7">
        <f t="shared" si="0"/>
        <v>3317</v>
      </c>
      <c r="F11" s="2"/>
      <c r="G11" s="2"/>
      <c r="H11" s="2"/>
      <c r="I11" s="2"/>
    </row>
    <row r="12" spans="1:9">
      <c r="A12" s="2" t="s">
        <v>4</v>
      </c>
      <c r="B12" s="2"/>
      <c r="C12" s="2"/>
      <c r="D12" s="2"/>
      <c r="E12" s="2"/>
      <c r="F12" s="2"/>
      <c r="G12" s="2"/>
      <c r="H12" s="2"/>
      <c r="I12" s="2"/>
    </row>
    <row r="13" spans="1:9">
      <c r="A13" s="2" t="s">
        <v>4</v>
      </c>
      <c r="B13" s="2"/>
      <c r="C13" s="2"/>
      <c r="D13" s="2"/>
      <c r="E13" s="2"/>
      <c r="F13" s="2"/>
      <c r="G13" s="2"/>
      <c r="H13" s="2"/>
      <c r="I13" s="2"/>
    </row>
    <row r="14" spans="1:9">
      <c r="A14" s="2"/>
      <c r="B14" s="2"/>
      <c r="C14" s="2"/>
      <c r="D14" s="2"/>
      <c r="E14" s="2"/>
      <c r="F14" s="2"/>
      <c r="G14" s="2"/>
      <c r="H14" s="2"/>
      <c r="I14" s="2"/>
    </row>
    <row r="15" spans="1:9">
      <c r="A15" s="2"/>
      <c r="B15" s="2"/>
      <c r="C15" s="2"/>
      <c r="D15" s="2"/>
      <c r="E15" s="2"/>
      <c r="F15" s="2"/>
      <c r="G15" s="2"/>
      <c r="H15" s="2"/>
      <c r="I15" s="2"/>
    </row>
    <row r="16" spans="1:9">
      <c r="A16" s="2"/>
      <c r="B16" s="2"/>
      <c r="C16" s="2"/>
      <c r="D16" s="2"/>
      <c r="E16" s="2"/>
      <c r="F16" s="2"/>
      <c r="G16" s="2"/>
      <c r="H16" s="2"/>
      <c r="I16" s="2"/>
    </row>
  </sheetData>
  <mergeCells count="2">
    <mergeCell ref="A1:E1"/>
    <mergeCell ref="A2:E2"/>
  </mergeCells>
  <phoneticPr fontId="1" type="noConversion"/>
  <printOptions horizontalCentered="1"/>
  <pageMargins left="0.75" right="0.75" top="1" bottom="1" header="0.5" footer="0.5"/>
  <pageSetup orientation="portrait" r:id="rId1"/>
  <headerFooter alignWithMargins="0">
    <oddHeader>&amp;C&amp;A</oddHeader>
    <oddFooter>&amp;LMaria Guzman&amp;R&amp;D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="120" zoomScaleNormal="120" workbookViewId="0"/>
  </sheetViews>
  <sheetFormatPr defaultRowHeight="15"/>
  <cols>
    <col min="1" max="1" width="23.140625" style="1" bestFit="1" customWidth="1"/>
    <col min="2" max="3" width="13.28515625" style="1" bestFit="1" customWidth="1"/>
    <col min="4" max="4" width="12" style="1" bestFit="1" customWidth="1"/>
    <col min="5" max="6" width="11" style="1" customWidth="1"/>
    <col min="7" max="16384" width="9.140625" style="1"/>
  </cols>
  <sheetData>
    <row r="1" spans="1:9">
      <c r="A1" s="13" t="s">
        <v>24</v>
      </c>
      <c r="B1" s="13"/>
      <c r="C1" s="13"/>
      <c r="D1" s="13"/>
      <c r="E1" s="13"/>
      <c r="F1" s="11"/>
      <c r="G1" s="2"/>
      <c r="H1" s="2"/>
      <c r="I1" s="2"/>
    </row>
    <row r="2" spans="1:9" ht="15.75">
      <c r="A2" s="14" t="s">
        <v>31</v>
      </c>
      <c r="B2" s="14"/>
      <c r="C2" s="14"/>
      <c r="D2" s="14"/>
      <c r="E2" s="14"/>
      <c r="F2" s="2"/>
      <c r="G2" s="2"/>
      <c r="H2" s="2"/>
      <c r="I2" s="2"/>
    </row>
    <row r="3" spans="1:9" ht="15.75">
      <c r="A3" s="5" t="s">
        <v>21</v>
      </c>
      <c r="B3" s="2"/>
      <c r="C3" s="2"/>
      <c r="D3" s="2"/>
      <c r="E3" s="2"/>
      <c r="F3" s="2"/>
      <c r="G3" s="2"/>
      <c r="H3" s="2"/>
      <c r="I3" s="2"/>
    </row>
    <row r="4" spans="1:9">
      <c r="A4" s="2" t="str">
        <f>Summary!A3</f>
        <v>Fiscal Year - 2016</v>
      </c>
      <c r="B4" s="2" t="s">
        <v>4</v>
      </c>
      <c r="C4" s="4" t="s">
        <v>4</v>
      </c>
      <c r="D4" s="4" t="s">
        <v>4</v>
      </c>
      <c r="E4" s="4"/>
      <c r="F4" s="4"/>
      <c r="G4" s="2"/>
      <c r="H4" s="2"/>
      <c r="I4" s="2"/>
    </row>
    <row r="5" spans="1:9" ht="15.75">
      <c r="A5" s="2"/>
      <c r="B5" s="8" t="s">
        <v>15</v>
      </c>
      <c r="C5" s="8" t="s">
        <v>16</v>
      </c>
      <c r="D5" s="8" t="s">
        <v>17</v>
      </c>
      <c r="E5" s="8" t="s">
        <v>22</v>
      </c>
      <c r="F5" s="2"/>
      <c r="G5" s="2"/>
      <c r="H5" s="2"/>
      <c r="I5" s="2"/>
    </row>
    <row r="6" spans="1:9" ht="15.75">
      <c r="A6" s="5" t="s">
        <v>26</v>
      </c>
      <c r="B6" s="7">
        <v>350</v>
      </c>
      <c r="C6" s="7">
        <v>451</v>
      </c>
      <c r="D6" s="7">
        <v>460</v>
      </c>
      <c r="E6" s="7">
        <f>SUM(B6:D6)</f>
        <v>1261</v>
      </c>
      <c r="F6" s="2"/>
      <c r="G6" s="2"/>
      <c r="H6" s="2"/>
      <c r="I6" s="2"/>
    </row>
    <row r="7" spans="1:9" ht="15.75">
      <c r="A7" s="5" t="s">
        <v>5</v>
      </c>
      <c r="B7" s="7">
        <v>251</v>
      </c>
      <c r="C7" s="7">
        <v>252</v>
      </c>
      <c r="D7" s="7">
        <v>303</v>
      </c>
      <c r="E7" s="7">
        <f t="shared" ref="E7:E11" si="0">SUM(B7:D7)</f>
        <v>806</v>
      </c>
      <c r="F7" s="2"/>
      <c r="G7" s="2"/>
      <c r="H7" s="2"/>
      <c r="I7" s="2"/>
    </row>
    <row r="8" spans="1:9" ht="15.75">
      <c r="A8" s="5" t="s">
        <v>27</v>
      </c>
      <c r="B8" s="7">
        <v>254</v>
      </c>
      <c r="C8" s="7">
        <v>352</v>
      </c>
      <c r="D8" s="7">
        <v>240</v>
      </c>
      <c r="E8" s="7">
        <f t="shared" si="0"/>
        <v>846</v>
      </c>
      <c r="F8" s="2"/>
      <c r="G8" s="2"/>
      <c r="H8" s="2"/>
      <c r="I8" s="2"/>
    </row>
    <row r="9" spans="1:9" ht="15.75">
      <c r="A9" s="5" t="s">
        <v>28</v>
      </c>
      <c r="B9" s="7">
        <v>102</v>
      </c>
      <c r="C9" s="7">
        <v>64</v>
      </c>
      <c r="D9" s="7">
        <v>95</v>
      </c>
      <c r="E9" s="7">
        <f t="shared" si="0"/>
        <v>261</v>
      </c>
      <c r="F9" s="2"/>
      <c r="G9" s="2"/>
      <c r="H9" s="2"/>
      <c r="I9" s="2"/>
    </row>
    <row r="10" spans="1:9" ht="15.75">
      <c r="A10" s="5" t="s">
        <v>29</v>
      </c>
      <c r="B10" s="9">
        <v>120</v>
      </c>
      <c r="C10" s="9">
        <v>220</v>
      </c>
      <c r="D10" s="9">
        <v>105</v>
      </c>
      <c r="E10" s="9">
        <f t="shared" si="0"/>
        <v>445</v>
      </c>
      <c r="F10" s="2"/>
      <c r="G10" s="2"/>
      <c r="H10" s="2"/>
      <c r="I10" s="2"/>
    </row>
    <row r="11" spans="1:9" ht="15.75">
      <c r="A11" s="6" t="s">
        <v>22</v>
      </c>
      <c r="B11" s="7">
        <f>SUM(B6:B10)</f>
        <v>1077</v>
      </c>
      <c r="C11" s="7">
        <f t="shared" ref="C11:D11" si="1">SUM(C6:C10)</f>
        <v>1339</v>
      </c>
      <c r="D11" s="7">
        <f t="shared" si="1"/>
        <v>1203</v>
      </c>
      <c r="E11" s="7">
        <f t="shared" si="0"/>
        <v>3619</v>
      </c>
      <c r="F11" s="2"/>
      <c r="G11" s="2"/>
      <c r="H11" s="2"/>
      <c r="I11" s="2"/>
    </row>
    <row r="12" spans="1:9">
      <c r="A12" s="2" t="s">
        <v>4</v>
      </c>
      <c r="B12" s="2"/>
      <c r="C12" s="2"/>
      <c r="D12" s="2"/>
      <c r="E12" s="2"/>
      <c r="F12" s="2"/>
      <c r="G12" s="2"/>
      <c r="H12" s="2"/>
      <c r="I12" s="2"/>
    </row>
    <row r="13" spans="1:9">
      <c r="A13" s="2" t="s">
        <v>4</v>
      </c>
      <c r="B13" s="2"/>
      <c r="C13" s="2"/>
      <c r="D13" s="2"/>
      <c r="E13" s="2"/>
      <c r="F13" s="2"/>
      <c r="G13" s="2"/>
      <c r="H13" s="2"/>
      <c r="I13" s="2"/>
    </row>
    <row r="14" spans="1:9">
      <c r="A14" s="2"/>
      <c r="B14" s="2"/>
      <c r="C14" s="2"/>
      <c r="D14" s="2"/>
      <c r="E14" s="2"/>
      <c r="F14" s="2"/>
      <c r="G14" s="2"/>
      <c r="H14" s="2"/>
      <c r="I14" s="2"/>
    </row>
    <row r="15" spans="1:9">
      <c r="A15" s="2"/>
      <c r="B15" s="2"/>
      <c r="C15" s="2"/>
      <c r="D15" s="2"/>
      <c r="E15" s="2"/>
      <c r="F15" s="2"/>
      <c r="G15" s="2"/>
      <c r="H15" s="2"/>
      <c r="I15" s="2"/>
    </row>
    <row r="16" spans="1:9">
      <c r="A16" s="2"/>
      <c r="B16" s="2"/>
      <c r="C16" s="2"/>
      <c r="D16" s="2"/>
      <c r="E16" s="2"/>
      <c r="F16" s="2"/>
      <c r="G16" s="2"/>
      <c r="H16" s="2"/>
      <c r="I16" s="2"/>
    </row>
  </sheetData>
  <mergeCells count="2">
    <mergeCell ref="A1:E1"/>
    <mergeCell ref="A2:E2"/>
  </mergeCells>
  <phoneticPr fontId="1" type="noConversion"/>
  <printOptions horizontalCentered="1"/>
  <pageMargins left="0.75" right="0.75" top="1" bottom="1" header="0.5" footer="0.5"/>
  <pageSetup orientation="portrait" r:id="rId1"/>
  <headerFooter alignWithMargins="0">
    <oddHeader>&amp;C&amp;A</oddHeader>
    <oddFooter>&amp;LMaria Guzman&amp;R&amp;D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Documentation</vt:lpstr>
      <vt:lpstr>Summary</vt:lpstr>
      <vt:lpstr>Quarter 1</vt:lpstr>
      <vt:lpstr>Quarter 2</vt:lpstr>
      <vt:lpstr>Quarter 3</vt:lpstr>
      <vt:lpstr>Quarter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</dc:creator>
  <cp:lastModifiedBy>Carol</cp:lastModifiedBy>
  <cp:lastPrinted>2016-11-08T00:34:17Z</cp:lastPrinted>
  <dcterms:created xsi:type="dcterms:W3CDTF">2006-02-14T18:01:04Z</dcterms:created>
  <dcterms:modified xsi:type="dcterms:W3CDTF">2016-12-02T15:59:46Z</dcterms:modified>
</cp:coreProperties>
</file>